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<sst xmlns="http://schemas.openxmlformats.org/spreadsheetml/2006/main" count="221" uniqueCount="125">
  <si>
    <r>
      <t>新湾街道各行政村（社区）三务公开检查评分汇总</t>
    </r>
    <r>
      <rPr>
        <b/>
        <sz val="12"/>
        <rFont val="宋体"/>
        <family val="0"/>
      </rPr>
      <t>(2季度)</t>
    </r>
  </si>
  <si>
    <t>制表单位：新湾街道纪工委</t>
  </si>
  <si>
    <t>制表日期：2018年7月10日</t>
  </si>
  <si>
    <t>类别</t>
  </si>
  <si>
    <t>党务公开</t>
  </si>
  <si>
    <t>事务公开</t>
  </si>
  <si>
    <t>财务公开</t>
  </si>
  <si>
    <t>总计得分</t>
  </si>
  <si>
    <t>街道主管人员</t>
  </si>
  <si>
    <t>陈燕</t>
  </si>
  <si>
    <t>权重得分20%</t>
  </si>
  <si>
    <t>李凤琴10</t>
  </si>
  <si>
    <t>高峰10</t>
  </si>
  <si>
    <t>李莉10</t>
  </si>
  <si>
    <t>俞国飞 10    （即时公开）</t>
  </si>
  <si>
    <t>周关通8</t>
  </si>
  <si>
    <t>周关通4</t>
  </si>
  <si>
    <t>王卫芬4</t>
  </si>
  <si>
    <t>村民政线分管人员</t>
  </si>
  <si>
    <t>单金利4</t>
  </si>
  <si>
    <t>蒋春风10      王乐燕10</t>
  </si>
  <si>
    <t>沈水源20</t>
  </si>
  <si>
    <t>事务合计得分</t>
  </si>
  <si>
    <t>权重得分50%</t>
  </si>
  <si>
    <t>沈水源</t>
  </si>
  <si>
    <t>权重得分30%</t>
  </si>
  <si>
    <t>表名</t>
  </si>
  <si>
    <t>党务公开季度评分表（表2、3、4、5、6、7、8、9）</t>
  </si>
  <si>
    <t>表1：生育审批                 表2：实际出生   表3：抚养征收</t>
  </si>
  <si>
    <t xml:space="preserve">表4：建房公示 </t>
  </si>
  <si>
    <t>表：11-2或11-1土征社保</t>
  </si>
  <si>
    <t>表17：工程项目公示           表18：中标候选人公示</t>
  </si>
  <si>
    <t>表6：残低保补助表7：残低保汇总</t>
  </si>
  <si>
    <t>表8：   临时救助</t>
  </si>
  <si>
    <t>表19： 高龄津贴</t>
  </si>
  <si>
    <t>表10：               基础养老</t>
  </si>
  <si>
    <t>表14(14-1)：       专题活动     表16：       值班公开</t>
  </si>
  <si>
    <t>表9：      低收入补助</t>
  </si>
  <si>
    <t>表5：       代表会议    （一事一议筹资筹劳）</t>
  </si>
  <si>
    <t>财务套表</t>
  </si>
  <si>
    <t>村别</t>
  </si>
  <si>
    <t>检查得分</t>
  </si>
  <si>
    <t>村分管人员</t>
  </si>
  <si>
    <t>检查  得分</t>
  </si>
  <si>
    <t>共和</t>
  </si>
  <si>
    <t>许金方</t>
  </si>
  <si>
    <t>朱彩华</t>
  </si>
  <si>
    <t>鲍利建</t>
  </si>
  <si>
    <t>滕爱珍</t>
  </si>
  <si>
    <t>洪柏松</t>
  </si>
  <si>
    <t>共裕</t>
  </si>
  <si>
    <t>周金祥</t>
  </si>
  <si>
    <t>沈月文</t>
  </si>
  <si>
    <t>鲍东强</t>
  </si>
  <si>
    <t>杨国飞</t>
  </si>
  <si>
    <t>蔡 峰</t>
  </si>
  <si>
    <t>共建</t>
  </si>
  <si>
    <t>徐国林</t>
  </si>
  <si>
    <t>孙茶仙</t>
  </si>
  <si>
    <t>陆关林</t>
  </si>
  <si>
    <t>陈立锋</t>
  </si>
  <si>
    <t>宋凤霞</t>
  </si>
  <si>
    <t>孙忠海</t>
  </si>
  <si>
    <t>共兴</t>
  </si>
  <si>
    <t>赵建红</t>
  </si>
  <si>
    <t>吴志明</t>
  </si>
  <si>
    <t>沈  勇</t>
  </si>
  <si>
    <t>潘国良</t>
  </si>
  <si>
    <t>新南</t>
  </si>
  <si>
    <t>沈  建</t>
  </si>
  <si>
    <t>程利琴</t>
  </si>
  <si>
    <t>陆  飞</t>
  </si>
  <si>
    <t>王  良</t>
  </si>
  <si>
    <t>陆飞</t>
  </si>
  <si>
    <t>寿正权</t>
  </si>
  <si>
    <t>三新</t>
  </si>
  <si>
    <t>汪卫江</t>
  </si>
  <si>
    <t>余彩香</t>
  </si>
  <si>
    <t>余刚平</t>
  </si>
  <si>
    <t>范丽丽</t>
  </si>
  <si>
    <t>平金焕</t>
  </si>
  <si>
    <t>李伟强</t>
  </si>
  <si>
    <t>许伟国</t>
  </si>
  <si>
    <t>冯娄</t>
  </si>
  <si>
    <t>赵  锋</t>
  </si>
  <si>
    <t>周  婕</t>
  </si>
  <si>
    <t>章锦卫</t>
  </si>
  <si>
    <t>曹福传</t>
  </si>
  <si>
    <t>建华</t>
  </si>
  <si>
    <t>宣美丽</t>
  </si>
  <si>
    <t>沈  江</t>
  </si>
  <si>
    <t>泮立琴</t>
  </si>
  <si>
    <t>谢国来</t>
  </si>
  <si>
    <t>鲁伟权</t>
  </si>
  <si>
    <t>沈江</t>
  </si>
  <si>
    <t>胡传荣</t>
  </si>
  <si>
    <t>泮利琴</t>
  </si>
  <si>
    <t>创新</t>
  </si>
  <si>
    <t>冯泮飞</t>
  </si>
  <si>
    <t>程建利</t>
  </si>
  <si>
    <t>李水明</t>
  </si>
  <si>
    <t>周建兴</t>
  </si>
  <si>
    <t>创建</t>
  </si>
  <si>
    <t>高小萍</t>
  </si>
  <si>
    <t>徐柏灿</t>
  </si>
  <si>
    <t>王海峰</t>
  </si>
  <si>
    <t>孙国灿</t>
  </si>
  <si>
    <t>谢建军</t>
  </si>
  <si>
    <t>宏新</t>
  </si>
  <si>
    <t>沈国春</t>
  </si>
  <si>
    <t>沈  燕</t>
  </si>
  <si>
    <t>徐官军</t>
  </si>
  <si>
    <t>王柏利</t>
  </si>
  <si>
    <t>宏波</t>
  </si>
  <si>
    <t>李  丰</t>
  </si>
  <si>
    <t>胡成军</t>
  </si>
  <si>
    <t>赵  琴</t>
  </si>
  <si>
    <t>童春烽</t>
  </si>
  <si>
    <t>赵琴</t>
  </si>
  <si>
    <t>马忠校</t>
  </si>
  <si>
    <t>社区</t>
  </si>
  <si>
    <t>孙文琴</t>
  </si>
  <si>
    <t>曹利华</t>
  </si>
  <si>
    <t>柏建林</t>
  </si>
  <si>
    <t>备注：1、各职能部门打分请注意客观、公正。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</si>
</sst>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114300</xdr:colOff>
      <xdr:row>18</xdr:row>
      <xdr:rowOff>152400</xdr:rowOff>
    </xdr:from>
    <xdr:to>
      <xdr:col>21</xdr:col>
      <xdr:colOff>209550</xdr:colOff>
      <xdr:row>18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8810625" y="6210300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114300</xdr:colOff>
      <xdr:row>18</xdr:row>
      <xdr:rowOff>152400</xdr:rowOff>
    </xdr:from>
    <xdr:to>
      <xdr:col>2</xdr:col>
      <xdr:colOff>209550</xdr:colOff>
      <xdr:row>18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857250" y="6210300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zoomScaleSheetLayoutView="100" workbookViewId="0" topLeftCell="A1">
      <selection activeCell="AG18" sqref="AG18"/>
    </sheetView>
  </sheetViews>
  <sheetFormatPr defaultColWidth="9.00390625" defaultRowHeight="14.25"/>
  <cols>
    <col min="1" max="1" width="6.00390625" style="4" customWidth="1"/>
    <col min="2" max="2" width="3.75390625" style="3" customWidth="1"/>
    <col min="3" max="3" width="6.375" style="3" customWidth="1"/>
    <col min="4" max="4" width="4.125" style="3" customWidth="1"/>
    <col min="5" max="7" width="5.375" style="4" customWidth="1"/>
    <col min="8" max="8" width="6.625" style="4" customWidth="1"/>
    <col min="9" max="9" width="4.875" style="4" customWidth="1"/>
    <col min="10" max="10" width="6.50390625" style="4" customWidth="1"/>
    <col min="11" max="11" width="5.375" style="4" customWidth="1"/>
    <col min="12" max="12" width="5.75390625" style="4" customWidth="1"/>
    <col min="13" max="13" width="6.625" style="4" customWidth="1"/>
    <col min="14" max="15" width="5.125" style="4" customWidth="1"/>
    <col min="16" max="16" width="6.625" style="4" customWidth="1"/>
    <col min="17" max="17" width="4.875" style="4" customWidth="1"/>
    <col min="18" max="18" width="5.25390625" style="4" customWidth="1"/>
    <col min="19" max="19" width="5.125" style="4" customWidth="1"/>
    <col min="20" max="20" width="5.50390625" style="4" customWidth="1"/>
    <col min="21" max="21" width="4.375" style="3" customWidth="1"/>
    <col min="22" max="24" width="5.25390625" style="3" customWidth="1"/>
    <col min="25" max="26" width="4.50390625" style="5" customWidth="1"/>
    <col min="27" max="27" width="3.75390625" style="3" customWidth="1"/>
    <col min="28" max="28" width="5.50390625" style="3" customWidth="1"/>
    <col min="29" max="29" width="3.75390625" style="3" customWidth="1"/>
    <col min="30" max="30" width="4.75390625" style="3" customWidth="1"/>
    <col min="31" max="16384" width="9.00390625" style="3" customWidth="1"/>
  </cols>
  <sheetData>
    <row r="1" spans="1:30" s="1" customFormat="1" ht="20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1" customFormat="1" ht="21">
      <c r="A2" s="7" t="s">
        <v>1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40" t="s">
        <v>2</v>
      </c>
      <c r="Z2" s="40"/>
      <c r="AA2" s="40"/>
      <c r="AB2" s="40"/>
      <c r="AC2" s="40"/>
      <c r="AD2" s="40"/>
    </row>
    <row r="3" spans="1:30" s="1" customFormat="1" ht="27.75" customHeight="1">
      <c r="A3" s="9" t="s">
        <v>3</v>
      </c>
      <c r="B3" s="10" t="s">
        <v>4</v>
      </c>
      <c r="C3" s="10"/>
      <c r="D3" s="11"/>
      <c r="E3" s="9" t="s">
        <v>5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41"/>
      <c r="AA3" s="42" t="s">
        <v>6</v>
      </c>
      <c r="AB3" s="10"/>
      <c r="AC3" s="10"/>
      <c r="AD3" s="43" t="s">
        <v>7</v>
      </c>
    </row>
    <row r="4" spans="1:30" s="1" customFormat="1" ht="28.5" customHeight="1">
      <c r="A4" s="12" t="s">
        <v>8</v>
      </c>
      <c r="B4" s="13" t="s">
        <v>9</v>
      </c>
      <c r="C4" s="13"/>
      <c r="D4" s="14" t="s">
        <v>10</v>
      </c>
      <c r="E4" s="15" t="s">
        <v>11</v>
      </c>
      <c r="F4" s="13"/>
      <c r="G4" s="13" t="s">
        <v>12</v>
      </c>
      <c r="H4" s="13"/>
      <c r="I4" s="13" t="s">
        <v>13</v>
      </c>
      <c r="J4" s="13"/>
      <c r="K4" s="13" t="s">
        <v>14</v>
      </c>
      <c r="L4" s="13"/>
      <c r="M4" s="13" t="s">
        <v>15</v>
      </c>
      <c r="N4" s="13" t="s">
        <v>16</v>
      </c>
      <c r="O4" s="13" t="s">
        <v>17</v>
      </c>
      <c r="P4" s="13" t="s">
        <v>18</v>
      </c>
      <c r="Q4" s="13" t="s">
        <v>19</v>
      </c>
      <c r="R4" s="13"/>
      <c r="S4" s="13" t="s">
        <v>20</v>
      </c>
      <c r="T4" s="13"/>
      <c r="U4" s="13" t="s">
        <v>21</v>
      </c>
      <c r="V4" s="13"/>
      <c r="W4" s="13"/>
      <c r="X4" s="13"/>
      <c r="Y4" s="13" t="s">
        <v>22</v>
      </c>
      <c r="Z4" s="44" t="s">
        <v>23</v>
      </c>
      <c r="AA4" s="45" t="s">
        <v>24</v>
      </c>
      <c r="AB4" s="13"/>
      <c r="AC4" s="13" t="s">
        <v>25</v>
      </c>
      <c r="AD4" s="44"/>
    </row>
    <row r="5" spans="1:30" s="1" customFormat="1" ht="50.25" customHeight="1">
      <c r="A5" s="12" t="s">
        <v>26</v>
      </c>
      <c r="B5" s="13" t="s">
        <v>27</v>
      </c>
      <c r="C5" s="13"/>
      <c r="D5" s="14"/>
      <c r="E5" s="15" t="s">
        <v>28</v>
      </c>
      <c r="F5" s="13"/>
      <c r="G5" s="13" t="s">
        <v>29</v>
      </c>
      <c r="H5" s="13"/>
      <c r="I5" s="13" t="s">
        <v>30</v>
      </c>
      <c r="J5" s="13"/>
      <c r="K5" s="13" t="s">
        <v>31</v>
      </c>
      <c r="L5" s="13"/>
      <c r="M5" s="13" t="s">
        <v>32</v>
      </c>
      <c r="N5" s="13" t="s">
        <v>33</v>
      </c>
      <c r="O5" s="13" t="s">
        <v>34</v>
      </c>
      <c r="P5" s="13"/>
      <c r="Q5" s="13" t="s">
        <v>35</v>
      </c>
      <c r="R5" s="13"/>
      <c r="S5" s="13" t="s">
        <v>36</v>
      </c>
      <c r="T5" s="13"/>
      <c r="U5" s="13" t="s">
        <v>37</v>
      </c>
      <c r="V5" s="13"/>
      <c r="W5" s="13" t="s">
        <v>38</v>
      </c>
      <c r="X5" s="13"/>
      <c r="Y5" s="13"/>
      <c r="Z5" s="44"/>
      <c r="AA5" s="45" t="s">
        <v>39</v>
      </c>
      <c r="AB5" s="13"/>
      <c r="AC5" s="46"/>
      <c r="AD5" s="44"/>
    </row>
    <row r="6" spans="1:30" s="1" customFormat="1" ht="32.25" customHeight="1">
      <c r="A6" s="16" t="s">
        <v>40</v>
      </c>
      <c r="B6" s="17" t="s">
        <v>41</v>
      </c>
      <c r="C6" s="17" t="s">
        <v>42</v>
      </c>
      <c r="D6" s="18"/>
      <c r="E6" s="19" t="s">
        <v>43</v>
      </c>
      <c r="F6" s="17" t="s">
        <v>42</v>
      </c>
      <c r="G6" s="17" t="s">
        <v>43</v>
      </c>
      <c r="H6" s="17" t="s">
        <v>42</v>
      </c>
      <c r="I6" s="17" t="s">
        <v>43</v>
      </c>
      <c r="J6" s="17" t="s">
        <v>42</v>
      </c>
      <c r="K6" s="17" t="s">
        <v>43</v>
      </c>
      <c r="L6" s="17" t="s">
        <v>42</v>
      </c>
      <c r="M6" s="17" t="s">
        <v>41</v>
      </c>
      <c r="N6" s="17" t="s">
        <v>41</v>
      </c>
      <c r="O6" s="17" t="s">
        <v>41</v>
      </c>
      <c r="P6" s="17"/>
      <c r="Q6" s="17" t="s">
        <v>41</v>
      </c>
      <c r="R6" s="17" t="s">
        <v>42</v>
      </c>
      <c r="S6" s="17" t="s">
        <v>43</v>
      </c>
      <c r="T6" s="17" t="s">
        <v>42</v>
      </c>
      <c r="U6" s="17" t="s">
        <v>41</v>
      </c>
      <c r="V6" s="17" t="s">
        <v>42</v>
      </c>
      <c r="W6" s="17" t="s">
        <v>41</v>
      </c>
      <c r="X6" s="17" t="s">
        <v>42</v>
      </c>
      <c r="Y6" s="17"/>
      <c r="Z6" s="47"/>
      <c r="AA6" s="48" t="s">
        <v>41</v>
      </c>
      <c r="AB6" s="17" t="s">
        <v>42</v>
      </c>
      <c r="AC6" s="49"/>
      <c r="AD6" s="47"/>
    </row>
    <row r="7" spans="1:30" s="2" customFormat="1" ht="24.75" customHeight="1">
      <c r="A7" s="20" t="s">
        <v>44</v>
      </c>
      <c r="B7" s="21">
        <v>98</v>
      </c>
      <c r="C7" s="22" t="s">
        <v>45</v>
      </c>
      <c r="D7" s="23">
        <f aca="true" t="shared" si="0" ref="D7:D19">0.2*B7</f>
        <v>19.6</v>
      </c>
      <c r="E7" s="24">
        <v>100</v>
      </c>
      <c r="F7" s="25" t="s">
        <v>46</v>
      </c>
      <c r="G7" s="21">
        <v>100</v>
      </c>
      <c r="H7" s="25" t="s">
        <v>47</v>
      </c>
      <c r="I7" s="21">
        <v>100</v>
      </c>
      <c r="J7" s="25" t="s">
        <v>48</v>
      </c>
      <c r="K7" s="21">
        <v>100</v>
      </c>
      <c r="L7" s="25" t="s">
        <v>47</v>
      </c>
      <c r="M7" s="21">
        <v>100</v>
      </c>
      <c r="N7" s="21">
        <v>100</v>
      </c>
      <c r="O7" s="21">
        <v>100</v>
      </c>
      <c r="P7" s="25" t="s">
        <v>48</v>
      </c>
      <c r="Q7" s="21">
        <v>100</v>
      </c>
      <c r="R7" s="22" t="s">
        <v>45</v>
      </c>
      <c r="S7" s="21">
        <v>100</v>
      </c>
      <c r="T7" s="25" t="s">
        <v>45</v>
      </c>
      <c r="U7" s="22">
        <v>100</v>
      </c>
      <c r="V7" s="22" t="s">
        <v>45</v>
      </c>
      <c r="W7" s="22">
        <v>100</v>
      </c>
      <c r="X7" s="25" t="s">
        <v>49</v>
      </c>
      <c r="Y7" s="22">
        <f aca="true" t="shared" si="1" ref="Y7:Y19">(0.1*E7+0.1*G7+0.1*I7+0.1*K7+0.08*M7+0.04*N7+0.04*O7+0.04*Q7+0.2*S7+0.1*U7+0.1*W7)</f>
        <v>100</v>
      </c>
      <c r="Z7" s="50">
        <f aca="true" t="shared" si="2" ref="Z7:Z19">Y7*0.5</f>
        <v>50</v>
      </c>
      <c r="AA7" s="51">
        <v>100</v>
      </c>
      <c r="AB7" s="22" t="s">
        <v>48</v>
      </c>
      <c r="AC7" s="22">
        <f aca="true" t="shared" si="3" ref="AC7:AC19">AA7*0.3</f>
        <v>30</v>
      </c>
      <c r="AD7" s="50">
        <f aca="true" t="shared" si="4" ref="AD7:AD19">AC7+Z7+D7</f>
        <v>99.6</v>
      </c>
    </row>
    <row r="8" spans="1:30" s="2" customFormat="1" ht="24.75" customHeight="1">
      <c r="A8" s="26" t="s">
        <v>50</v>
      </c>
      <c r="B8" s="27">
        <v>98</v>
      </c>
      <c r="C8" s="28" t="s">
        <v>51</v>
      </c>
      <c r="D8" s="29">
        <f t="shared" si="0"/>
        <v>19.6</v>
      </c>
      <c r="E8" s="30">
        <v>100</v>
      </c>
      <c r="F8" s="13" t="s">
        <v>52</v>
      </c>
      <c r="G8" s="27">
        <v>100</v>
      </c>
      <c r="H8" s="13" t="s">
        <v>53</v>
      </c>
      <c r="I8" s="27">
        <v>100</v>
      </c>
      <c r="J8" s="13" t="s">
        <v>54</v>
      </c>
      <c r="K8" s="27">
        <v>80</v>
      </c>
      <c r="L8" s="13" t="s">
        <v>53</v>
      </c>
      <c r="M8" s="27">
        <v>100</v>
      </c>
      <c r="N8" s="27">
        <v>100</v>
      </c>
      <c r="O8" s="27">
        <v>100</v>
      </c>
      <c r="P8" s="13" t="s">
        <v>52</v>
      </c>
      <c r="Q8" s="27">
        <v>100</v>
      </c>
      <c r="R8" s="28" t="s">
        <v>54</v>
      </c>
      <c r="S8" s="27">
        <v>100</v>
      </c>
      <c r="T8" s="13" t="s">
        <v>52</v>
      </c>
      <c r="U8" s="28">
        <v>100</v>
      </c>
      <c r="V8" s="28" t="s">
        <v>51</v>
      </c>
      <c r="W8" s="28">
        <v>100</v>
      </c>
      <c r="X8" s="13" t="s">
        <v>55</v>
      </c>
      <c r="Y8" s="28">
        <f t="shared" si="1"/>
        <v>98</v>
      </c>
      <c r="Z8" s="52">
        <f t="shared" si="2"/>
        <v>49</v>
      </c>
      <c r="AA8" s="53">
        <v>100</v>
      </c>
      <c r="AB8" s="28" t="s">
        <v>54</v>
      </c>
      <c r="AC8" s="22">
        <f t="shared" si="3"/>
        <v>30</v>
      </c>
      <c r="AD8" s="52">
        <f t="shared" si="4"/>
        <v>98.6</v>
      </c>
    </row>
    <row r="9" spans="1:30" s="2" customFormat="1" ht="24.75" customHeight="1">
      <c r="A9" s="26" t="s">
        <v>56</v>
      </c>
      <c r="B9" s="27">
        <v>100</v>
      </c>
      <c r="C9" s="28" t="s">
        <v>57</v>
      </c>
      <c r="D9" s="29">
        <f t="shared" si="0"/>
        <v>20</v>
      </c>
      <c r="E9" s="24">
        <v>100</v>
      </c>
      <c r="F9" s="13" t="s">
        <v>58</v>
      </c>
      <c r="G9" s="21">
        <v>100</v>
      </c>
      <c r="H9" s="13" t="s">
        <v>59</v>
      </c>
      <c r="I9" s="21">
        <v>100</v>
      </c>
      <c r="J9" s="13" t="s">
        <v>60</v>
      </c>
      <c r="K9" s="27">
        <v>80</v>
      </c>
      <c r="L9" s="13" t="s">
        <v>59</v>
      </c>
      <c r="M9" s="27">
        <v>100</v>
      </c>
      <c r="N9" s="27">
        <v>100</v>
      </c>
      <c r="O9" s="21">
        <v>100</v>
      </c>
      <c r="P9" s="13" t="s">
        <v>60</v>
      </c>
      <c r="Q9" s="21">
        <v>100</v>
      </c>
      <c r="R9" s="13" t="s">
        <v>60</v>
      </c>
      <c r="S9" s="21">
        <v>100</v>
      </c>
      <c r="T9" s="13" t="s">
        <v>57</v>
      </c>
      <c r="U9" s="22">
        <v>100</v>
      </c>
      <c r="V9" s="28" t="s">
        <v>61</v>
      </c>
      <c r="W9" s="22">
        <v>100</v>
      </c>
      <c r="X9" s="13" t="s">
        <v>62</v>
      </c>
      <c r="Y9" s="28">
        <f t="shared" si="1"/>
        <v>98</v>
      </c>
      <c r="Z9" s="52">
        <f t="shared" si="2"/>
        <v>49</v>
      </c>
      <c r="AA9" s="51">
        <v>100</v>
      </c>
      <c r="AB9" s="28" t="s">
        <v>61</v>
      </c>
      <c r="AC9" s="22">
        <f t="shared" si="3"/>
        <v>30</v>
      </c>
      <c r="AD9" s="52">
        <f t="shared" si="4"/>
        <v>99</v>
      </c>
    </row>
    <row r="10" spans="1:30" s="2" customFormat="1" ht="24.75" customHeight="1">
      <c r="A10" s="26" t="s">
        <v>63</v>
      </c>
      <c r="B10" s="27">
        <v>100</v>
      </c>
      <c r="C10" s="28" t="s">
        <v>64</v>
      </c>
      <c r="D10" s="29">
        <f t="shared" si="0"/>
        <v>20</v>
      </c>
      <c r="E10" s="30">
        <v>100</v>
      </c>
      <c r="F10" s="13" t="s">
        <v>64</v>
      </c>
      <c r="G10" s="27">
        <v>100</v>
      </c>
      <c r="H10" s="13" t="s">
        <v>65</v>
      </c>
      <c r="I10" s="27">
        <v>100</v>
      </c>
      <c r="J10" s="13" t="s">
        <v>66</v>
      </c>
      <c r="K10" s="27">
        <v>100</v>
      </c>
      <c r="L10" s="13" t="s">
        <v>65</v>
      </c>
      <c r="M10" s="21">
        <v>100</v>
      </c>
      <c r="N10" s="21">
        <v>100</v>
      </c>
      <c r="O10" s="27">
        <v>100</v>
      </c>
      <c r="P10" s="13" t="s">
        <v>65</v>
      </c>
      <c r="Q10" s="27">
        <v>100</v>
      </c>
      <c r="R10" s="28" t="s">
        <v>66</v>
      </c>
      <c r="S10" s="27">
        <v>100</v>
      </c>
      <c r="T10" s="13" t="s">
        <v>64</v>
      </c>
      <c r="U10" s="28">
        <v>100</v>
      </c>
      <c r="V10" s="28" t="s">
        <v>66</v>
      </c>
      <c r="W10" s="28">
        <v>100</v>
      </c>
      <c r="X10" s="13" t="s">
        <v>67</v>
      </c>
      <c r="Y10" s="28">
        <f t="shared" si="1"/>
        <v>100</v>
      </c>
      <c r="Z10" s="52">
        <f t="shared" si="2"/>
        <v>50</v>
      </c>
      <c r="AA10" s="53">
        <v>100</v>
      </c>
      <c r="AB10" s="28" t="s">
        <v>66</v>
      </c>
      <c r="AC10" s="22">
        <f t="shared" si="3"/>
        <v>30</v>
      </c>
      <c r="AD10" s="52">
        <f t="shared" si="4"/>
        <v>100</v>
      </c>
    </row>
    <row r="11" spans="1:30" s="2" customFormat="1" ht="24.75" customHeight="1">
      <c r="A11" s="26" t="s">
        <v>68</v>
      </c>
      <c r="B11" s="27">
        <v>100</v>
      </c>
      <c r="C11" s="28" t="s">
        <v>69</v>
      </c>
      <c r="D11" s="29">
        <f t="shared" si="0"/>
        <v>20</v>
      </c>
      <c r="E11" s="24">
        <v>100</v>
      </c>
      <c r="F11" s="13" t="s">
        <v>70</v>
      </c>
      <c r="G11" s="21">
        <v>100</v>
      </c>
      <c r="H11" s="13" t="s">
        <v>71</v>
      </c>
      <c r="I11" s="21">
        <v>100</v>
      </c>
      <c r="J11" s="13" t="s">
        <v>72</v>
      </c>
      <c r="K11" s="27">
        <v>80</v>
      </c>
      <c r="L11" s="13" t="s">
        <v>71</v>
      </c>
      <c r="M11" s="27">
        <v>100</v>
      </c>
      <c r="N11" s="27">
        <v>100</v>
      </c>
      <c r="O11" s="21">
        <v>100</v>
      </c>
      <c r="P11" s="13" t="s">
        <v>71</v>
      </c>
      <c r="Q11" s="21">
        <v>100</v>
      </c>
      <c r="R11" s="28" t="s">
        <v>72</v>
      </c>
      <c r="S11" s="21">
        <v>100</v>
      </c>
      <c r="T11" s="13" t="s">
        <v>69</v>
      </c>
      <c r="U11" s="22">
        <v>100</v>
      </c>
      <c r="V11" s="28" t="s">
        <v>73</v>
      </c>
      <c r="W11" s="22">
        <v>100</v>
      </c>
      <c r="X11" s="13" t="s">
        <v>74</v>
      </c>
      <c r="Y11" s="28">
        <f t="shared" si="1"/>
        <v>98</v>
      </c>
      <c r="Z11" s="52">
        <f t="shared" si="2"/>
        <v>49</v>
      </c>
      <c r="AA11" s="51">
        <v>100</v>
      </c>
      <c r="AB11" s="28" t="s">
        <v>72</v>
      </c>
      <c r="AC11" s="22">
        <f t="shared" si="3"/>
        <v>30</v>
      </c>
      <c r="AD11" s="52">
        <f t="shared" si="4"/>
        <v>99</v>
      </c>
    </row>
    <row r="12" spans="1:30" s="2" customFormat="1" ht="24.75" customHeight="1">
      <c r="A12" s="26" t="s">
        <v>75</v>
      </c>
      <c r="B12" s="27">
        <v>100</v>
      </c>
      <c r="C12" s="28" t="s">
        <v>76</v>
      </c>
      <c r="D12" s="29">
        <f t="shared" si="0"/>
        <v>20</v>
      </c>
      <c r="E12" s="30">
        <v>100</v>
      </c>
      <c r="F12" s="13" t="s">
        <v>77</v>
      </c>
      <c r="G12" s="27">
        <v>100</v>
      </c>
      <c r="H12" s="13" t="s">
        <v>78</v>
      </c>
      <c r="I12" s="27">
        <v>100</v>
      </c>
      <c r="J12" s="13" t="s">
        <v>79</v>
      </c>
      <c r="K12" s="27">
        <v>80</v>
      </c>
      <c r="L12" s="13" t="s">
        <v>78</v>
      </c>
      <c r="M12" s="27">
        <v>100</v>
      </c>
      <c r="N12" s="27">
        <v>100</v>
      </c>
      <c r="O12" s="27">
        <v>100</v>
      </c>
      <c r="P12" s="13" t="s">
        <v>80</v>
      </c>
      <c r="Q12" s="27">
        <v>100</v>
      </c>
      <c r="R12" s="13" t="s">
        <v>79</v>
      </c>
      <c r="S12" s="27">
        <v>100</v>
      </c>
      <c r="T12" s="28" t="s">
        <v>76</v>
      </c>
      <c r="U12" s="28">
        <v>100</v>
      </c>
      <c r="V12" s="28" t="s">
        <v>81</v>
      </c>
      <c r="W12" s="28">
        <v>100</v>
      </c>
      <c r="X12" s="13" t="s">
        <v>82</v>
      </c>
      <c r="Y12" s="28">
        <f t="shared" si="1"/>
        <v>98</v>
      </c>
      <c r="Z12" s="52">
        <f t="shared" si="2"/>
        <v>49</v>
      </c>
      <c r="AA12" s="53">
        <v>100</v>
      </c>
      <c r="AB12" s="28" t="s">
        <v>81</v>
      </c>
      <c r="AC12" s="22">
        <f t="shared" si="3"/>
        <v>30</v>
      </c>
      <c r="AD12" s="52">
        <f t="shared" si="4"/>
        <v>99</v>
      </c>
    </row>
    <row r="13" spans="1:30" s="3" customFormat="1" ht="24.75" customHeight="1">
      <c r="A13" s="26" t="s">
        <v>83</v>
      </c>
      <c r="B13" s="27">
        <v>100</v>
      </c>
      <c r="C13" s="28" t="s">
        <v>84</v>
      </c>
      <c r="D13" s="29">
        <f t="shared" si="0"/>
        <v>20</v>
      </c>
      <c r="E13" s="24">
        <v>100</v>
      </c>
      <c r="F13" s="13" t="s">
        <v>85</v>
      </c>
      <c r="G13" s="21">
        <v>100</v>
      </c>
      <c r="H13" s="13" t="s">
        <v>86</v>
      </c>
      <c r="I13" s="21">
        <v>100</v>
      </c>
      <c r="J13" s="13" t="s">
        <v>84</v>
      </c>
      <c r="K13" s="27">
        <v>80</v>
      </c>
      <c r="L13" s="13" t="s">
        <v>86</v>
      </c>
      <c r="M13" s="21">
        <v>100</v>
      </c>
      <c r="N13" s="21">
        <v>100</v>
      </c>
      <c r="O13" s="21">
        <v>100</v>
      </c>
      <c r="P13" s="13" t="s">
        <v>84</v>
      </c>
      <c r="Q13" s="21">
        <v>100</v>
      </c>
      <c r="R13" s="13" t="s">
        <v>84</v>
      </c>
      <c r="S13" s="21">
        <v>100</v>
      </c>
      <c r="T13" s="13" t="s">
        <v>84</v>
      </c>
      <c r="U13" s="22">
        <v>100</v>
      </c>
      <c r="V13" s="28" t="s">
        <v>85</v>
      </c>
      <c r="W13" s="22">
        <v>100</v>
      </c>
      <c r="X13" s="13" t="s">
        <v>87</v>
      </c>
      <c r="Y13" s="28">
        <f t="shared" si="1"/>
        <v>98</v>
      </c>
      <c r="Z13" s="52">
        <f t="shared" si="2"/>
        <v>49</v>
      </c>
      <c r="AA13" s="51">
        <v>100</v>
      </c>
      <c r="AB13" s="28" t="s">
        <v>85</v>
      </c>
      <c r="AC13" s="22">
        <f t="shared" si="3"/>
        <v>30</v>
      </c>
      <c r="AD13" s="52">
        <f t="shared" si="4"/>
        <v>99</v>
      </c>
    </row>
    <row r="14" spans="1:30" s="3" customFormat="1" ht="24.75" customHeight="1">
      <c r="A14" s="26" t="s">
        <v>88</v>
      </c>
      <c r="B14" s="27">
        <v>100</v>
      </c>
      <c r="C14" s="28" t="s">
        <v>89</v>
      </c>
      <c r="D14" s="29">
        <f t="shared" si="0"/>
        <v>20</v>
      </c>
      <c r="E14" s="30">
        <v>100</v>
      </c>
      <c r="F14" s="13" t="s">
        <v>89</v>
      </c>
      <c r="G14" s="27">
        <v>100</v>
      </c>
      <c r="H14" s="13" t="s">
        <v>90</v>
      </c>
      <c r="I14" s="27">
        <v>100</v>
      </c>
      <c r="J14" s="13" t="s">
        <v>91</v>
      </c>
      <c r="K14" s="27">
        <v>80</v>
      </c>
      <c r="L14" s="13" t="s">
        <v>90</v>
      </c>
      <c r="M14" s="27">
        <v>100</v>
      </c>
      <c r="N14" s="27">
        <v>100</v>
      </c>
      <c r="O14" s="27">
        <v>100</v>
      </c>
      <c r="P14" s="13" t="s">
        <v>92</v>
      </c>
      <c r="Q14" s="27">
        <v>100</v>
      </c>
      <c r="R14" s="13" t="s">
        <v>93</v>
      </c>
      <c r="S14" s="27">
        <v>100</v>
      </c>
      <c r="T14" s="13" t="s">
        <v>92</v>
      </c>
      <c r="U14" s="28">
        <v>100</v>
      </c>
      <c r="V14" s="28" t="s">
        <v>94</v>
      </c>
      <c r="W14" s="28">
        <v>100</v>
      </c>
      <c r="X14" s="13" t="s">
        <v>95</v>
      </c>
      <c r="Y14" s="28">
        <f t="shared" si="1"/>
        <v>98</v>
      </c>
      <c r="Z14" s="52">
        <f t="shared" si="2"/>
        <v>49</v>
      </c>
      <c r="AA14" s="53">
        <v>100</v>
      </c>
      <c r="AB14" s="28" t="s">
        <v>96</v>
      </c>
      <c r="AC14" s="22">
        <f t="shared" si="3"/>
        <v>30</v>
      </c>
      <c r="AD14" s="52">
        <f t="shared" si="4"/>
        <v>99</v>
      </c>
    </row>
    <row r="15" spans="1:30" s="3" customFormat="1" ht="24.75" customHeight="1">
      <c r="A15" s="26" t="s">
        <v>97</v>
      </c>
      <c r="B15" s="27">
        <v>100</v>
      </c>
      <c r="C15" s="28" t="s">
        <v>98</v>
      </c>
      <c r="D15" s="29">
        <f t="shared" si="0"/>
        <v>20</v>
      </c>
      <c r="E15" s="24">
        <v>100</v>
      </c>
      <c r="F15" s="13" t="s">
        <v>99</v>
      </c>
      <c r="G15" s="21">
        <v>100</v>
      </c>
      <c r="H15" s="13" t="s">
        <v>100</v>
      </c>
      <c r="I15" s="21">
        <v>100</v>
      </c>
      <c r="J15" s="13" t="s">
        <v>99</v>
      </c>
      <c r="K15" s="27">
        <v>80</v>
      </c>
      <c r="L15" s="13" t="s">
        <v>100</v>
      </c>
      <c r="M15" s="27">
        <v>100</v>
      </c>
      <c r="N15" s="27">
        <v>100</v>
      </c>
      <c r="O15" s="21">
        <v>100</v>
      </c>
      <c r="P15" s="13" t="s">
        <v>100</v>
      </c>
      <c r="Q15" s="21">
        <v>100</v>
      </c>
      <c r="R15" s="13" t="s">
        <v>99</v>
      </c>
      <c r="S15" s="21">
        <v>100</v>
      </c>
      <c r="T15" s="13" t="s">
        <v>98</v>
      </c>
      <c r="U15" s="22">
        <v>100</v>
      </c>
      <c r="V15" s="28" t="s">
        <v>100</v>
      </c>
      <c r="W15" s="22">
        <v>100</v>
      </c>
      <c r="X15" s="13" t="s">
        <v>101</v>
      </c>
      <c r="Y15" s="28">
        <f t="shared" si="1"/>
        <v>98</v>
      </c>
      <c r="Z15" s="52">
        <f t="shared" si="2"/>
        <v>49</v>
      </c>
      <c r="AA15" s="51">
        <v>100</v>
      </c>
      <c r="AB15" s="28" t="s">
        <v>99</v>
      </c>
      <c r="AC15" s="22">
        <f t="shared" si="3"/>
        <v>30</v>
      </c>
      <c r="AD15" s="52">
        <f t="shared" si="4"/>
        <v>99</v>
      </c>
    </row>
    <row r="16" spans="1:30" s="3" customFormat="1" ht="24.75" customHeight="1">
      <c r="A16" s="26" t="s">
        <v>102</v>
      </c>
      <c r="B16" s="27">
        <v>100</v>
      </c>
      <c r="C16" s="28" t="s">
        <v>103</v>
      </c>
      <c r="D16" s="29">
        <f t="shared" si="0"/>
        <v>20</v>
      </c>
      <c r="E16" s="30">
        <v>100</v>
      </c>
      <c r="F16" s="13" t="s">
        <v>103</v>
      </c>
      <c r="G16" s="27">
        <v>100</v>
      </c>
      <c r="H16" s="13" t="s">
        <v>104</v>
      </c>
      <c r="I16" s="27">
        <v>100</v>
      </c>
      <c r="J16" s="13" t="s">
        <v>105</v>
      </c>
      <c r="K16" s="27">
        <v>80</v>
      </c>
      <c r="L16" s="13" t="s">
        <v>104</v>
      </c>
      <c r="M16" s="21">
        <v>100</v>
      </c>
      <c r="N16" s="21">
        <v>100</v>
      </c>
      <c r="O16" s="27">
        <v>100</v>
      </c>
      <c r="P16" s="13" t="s">
        <v>105</v>
      </c>
      <c r="Q16" s="27">
        <v>100</v>
      </c>
      <c r="R16" s="13" t="s">
        <v>105</v>
      </c>
      <c r="S16" s="27">
        <v>100</v>
      </c>
      <c r="T16" s="13" t="s">
        <v>103</v>
      </c>
      <c r="U16" s="28">
        <v>100</v>
      </c>
      <c r="V16" s="28" t="s">
        <v>105</v>
      </c>
      <c r="W16" s="28">
        <v>100</v>
      </c>
      <c r="X16" s="13" t="s">
        <v>106</v>
      </c>
      <c r="Y16" s="28">
        <f t="shared" si="1"/>
        <v>98</v>
      </c>
      <c r="Z16" s="52">
        <f t="shared" si="2"/>
        <v>49</v>
      </c>
      <c r="AA16" s="53">
        <v>100</v>
      </c>
      <c r="AB16" s="28" t="s">
        <v>107</v>
      </c>
      <c r="AC16" s="22">
        <f t="shared" si="3"/>
        <v>30</v>
      </c>
      <c r="AD16" s="52">
        <f t="shared" si="4"/>
        <v>99</v>
      </c>
    </row>
    <row r="17" spans="1:30" s="3" customFormat="1" ht="24.75" customHeight="1">
      <c r="A17" s="26" t="s">
        <v>108</v>
      </c>
      <c r="B17" s="27">
        <v>100</v>
      </c>
      <c r="C17" s="28" t="s">
        <v>109</v>
      </c>
      <c r="D17" s="29">
        <f t="shared" si="0"/>
        <v>20</v>
      </c>
      <c r="E17" s="24">
        <v>100</v>
      </c>
      <c r="F17" s="13" t="s">
        <v>110</v>
      </c>
      <c r="G17" s="21">
        <v>100</v>
      </c>
      <c r="H17" s="13" t="s">
        <v>111</v>
      </c>
      <c r="I17" s="21">
        <v>100</v>
      </c>
      <c r="J17" s="13" t="s">
        <v>109</v>
      </c>
      <c r="K17" s="27">
        <v>80</v>
      </c>
      <c r="L17" s="13" t="s">
        <v>111</v>
      </c>
      <c r="M17" s="27">
        <v>100</v>
      </c>
      <c r="N17" s="27">
        <v>100</v>
      </c>
      <c r="O17" s="21">
        <v>100</v>
      </c>
      <c r="P17" s="13" t="s">
        <v>110</v>
      </c>
      <c r="Q17" s="21">
        <v>100</v>
      </c>
      <c r="R17" s="13" t="s">
        <v>109</v>
      </c>
      <c r="S17" s="21">
        <v>100</v>
      </c>
      <c r="T17" s="13" t="s">
        <v>109</v>
      </c>
      <c r="U17" s="22">
        <v>100</v>
      </c>
      <c r="V17" s="28" t="s">
        <v>110</v>
      </c>
      <c r="W17" s="22">
        <v>100</v>
      </c>
      <c r="X17" s="13" t="s">
        <v>112</v>
      </c>
      <c r="Y17" s="28">
        <f t="shared" si="1"/>
        <v>98</v>
      </c>
      <c r="Z17" s="52">
        <f t="shared" si="2"/>
        <v>49</v>
      </c>
      <c r="AA17" s="51">
        <v>100</v>
      </c>
      <c r="AB17" s="28" t="s">
        <v>110</v>
      </c>
      <c r="AC17" s="22">
        <f t="shared" si="3"/>
        <v>30</v>
      </c>
      <c r="AD17" s="52">
        <f t="shared" si="4"/>
        <v>99</v>
      </c>
    </row>
    <row r="18" spans="1:30" s="3" customFormat="1" ht="24.75" customHeight="1">
      <c r="A18" s="26" t="s">
        <v>113</v>
      </c>
      <c r="B18" s="27">
        <v>100</v>
      </c>
      <c r="C18" s="13" t="s">
        <v>114</v>
      </c>
      <c r="D18" s="29">
        <f t="shared" si="0"/>
        <v>20</v>
      </c>
      <c r="E18" s="30">
        <v>100</v>
      </c>
      <c r="F18" s="13" t="s">
        <v>114</v>
      </c>
      <c r="G18" s="27">
        <v>100</v>
      </c>
      <c r="H18" s="13" t="s">
        <v>115</v>
      </c>
      <c r="I18" s="27">
        <v>100</v>
      </c>
      <c r="J18" s="13" t="s">
        <v>116</v>
      </c>
      <c r="K18" s="27">
        <v>80</v>
      </c>
      <c r="L18" s="13" t="s">
        <v>115</v>
      </c>
      <c r="M18" s="27">
        <v>100</v>
      </c>
      <c r="N18" s="27">
        <v>100</v>
      </c>
      <c r="O18" s="27">
        <v>100</v>
      </c>
      <c r="P18" s="13" t="s">
        <v>117</v>
      </c>
      <c r="Q18" s="27">
        <v>100</v>
      </c>
      <c r="R18" s="13" t="s">
        <v>118</v>
      </c>
      <c r="S18" s="27">
        <v>100</v>
      </c>
      <c r="T18" s="13" t="s">
        <v>114</v>
      </c>
      <c r="U18" s="28">
        <v>100</v>
      </c>
      <c r="V18" s="28" t="s">
        <v>116</v>
      </c>
      <c r="W18" s="28">
        <v>100</v>
      </c>
      <c r="X18" s="13" t="s">
        <v>119</v>
      </c>
      <c r="Y18" s="28">
        <f t="shared" si="1"/>
        <v>98</v>
      </c>
      <c r="Z18" s="52">
        <f t="shared" si="2"/>
        <v>49</v>
      </c>
      <c r="AA18" s="53">
        <v>100</v>
      </c>
      <c r="AB18" s="28" t="s">
        <v>116</v>
      </c>
      <c r="AC18" s="22">
        <f t="shared" si="3"/>
        <v>30</v>
      </c>
      <c r="AD18" s="52">
        <f t="shared" si="4"/>
        <v>99</v>
      </c>
    </row>
    <row r="19" spans="1:30" s="3" customFormat="1" ht="24.75" customHeight="1">
      <c r="A19" s="31" t="s">
        <v>120</v>
      </c>
      <c r="B19" s="32">
        <v>100</v>
      </c>
      <c r="C19" s="33" t="s">
        <v>121</v>
      </c>
      <c r="D19" s="34">
        <f t="shared" si="0"/>
        <v>20</v>
      </c>
      <c r="E19" s="35">
        <v>100</v>
      </c>
      <c r="F19" s="17" t="s">
        <v>122</v>
      </c>
      <c r="G19" s="36">
        <v>100</v>
      </c>
      <c r="H19" s="17" t="s">
        <v>122</v>
      </c>
      <c r="I19" s="36">
        <v>100</v>
      </c>
      <c r="J19" s="17" t="s">
        <v>121</v>
      </c>
      <c r="K19" s="32">
        <v>80</v>
      </c>
      <c r="L19" s="17" t="s">
        <v>122</v>
      </c>
      <c r="M19" s="36">
        <v>100</v>
      </c>
      <c r="N19" s="36">
        <v>100</v>
      </c>
      <c r="O19" s="36">
        <v>100</v>
      </c>
      <c r="P19" s="17" t="s">
        <v>122</v>
      </c>
      <c r="Q19" s="36">
        <v>100</v>
      </c>
      <c r="R19" s="17" t="s">
        <v>121</v>
      </c>
      <c r="S19" s="36">
        <v>100</v>
      </c>
      <c r="T19" s="17" t="s">
        <v>121</v>
      </c>
      <c r="U19" s="39">
        <v>100</v>
      </c>
      <c r="V19" s="33" t="s">
        <v>122</v>
      </c>
      <c r="W19" s="39">
        <v>100</v>
      </c>
      <c r="X19" s="17" t="s">
        <v>123</v>
      </c>
      <c r="Y19" s="33">
        <f t="shared" si="1"/>
        <v>98</v>
      </c>
      <c r="Z19" s="54">
        <f t="shared" si="2"/>
        <v>49</v>
      </c>
      <c r="AA19" s="55">
        <v>100</v>
      </c>
      <c r="AB19" s="33" t="s">
        <v>123</v>
      </c>
      <c r="AC19" s="39">
        <f t="shared" si="3"/>
        <v>30</v>
      </c>
      <c r="AD19" s="54">
        <f t="shared" si="4"/>
        <v>99</v>
      </c>
    </row>
    <row r="20" spans="1:30" s="3" customFormat="1" ht="14.25">
      <c r="A20" s="37" t="s">
        <v>124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" customFormat="1" ht="14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</sheetData>
  <sheetProtection/>
  <mergeCells count="33">
    <mergeCell ref="A1:AD1"/>
    <mergeCell ref="A2:E2"/>
    <mergeCell ref="Y2:AD2"/>
    <mergeCell ref="B3:D3"/>
    <mergeCell ref="E3:Z3"/>
    <mergeCell ref="AA3:AC3"/>
    <mergeCell ref="B4:C4"/>
    <mergeCell ref="E4:F4"/>
    <mergeCell ref="G4:H4"/>
    <mergeCell ref="I4:J4"/>
    <mergeCell ref="K4:L4"/>
    <mergeCell ref="Q4:R4"/>
    <mergeCell ref="S4:T4"/>
    <mergeCell ref="U4:X4"/>
    <mergeCell ref="AA4:AB4"/>
    <mergeCell ref="B5:C5"/>
    <mergeCell ref="E5:F5"/>
    <mergeCell ref="G5:H5"/>
    <mergeCell ref="I5:J5"/>
    <mergeCell ref="K5:L5"/>
    <mergeCell ref="Q5:R5"/>
    <mergeCell ref="S5:T5"/>
    <mergeCell ref="U5:V5"/>
    <mergeCell ref="W5:X5"/>
    <mergeCell ref="AA5:AB5"/>
    <mergeCell ref="A20:AD20"/>
    <mergeCell ref="A21:AD21"/>
    <mergeCell ref="D4:D6"/>
    <mergeCell ref="P4:P6"/>
    <mergeCell ref="Y4:Y6"/>
    <mergeCell ref="Z4:Z6"/>
    <mergeCell ref="AC4:AC6"/>
    <mergeCell ref="AD3:AD6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2018-07-16T02:02:31Z</dcterms:created>
  <dcterms:modified xsi:type="dcterms:W3CDTF">2018-07-16T02:30:17Z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